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<sst xmlns="http://schemas.openxmlformats.org/spreadsheetml/2006/main" count="68" uniqueCount="68">
  <si>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</si>
  <si>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</si>
  <si>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</si>
  <si>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</si>
  <si>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</si>
  <si>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</si>
  <si>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</si>
  <si>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</si>
  <si>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</si>
  <si>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</si>
  <si>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</si>
  <si>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</si>
  <si>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</si>
  <si>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</si>
  <si>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</si>
  <si>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</si>
  <si>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</si>
  <si>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</si>
  <si>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</si>
  <si>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</si>
  <si>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</si>
  <si>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</si>
  <si>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</si>
  <si>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</si>
  <si>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</si>
  <si>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</si>
  <si>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</si>
  <si>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</si>
  <si>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</si>
  <si>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</si>
  <si>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</si>
  <si>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</si>
  <si>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</si>
  <si>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</si>
  <si>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</si>
  <si>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</si>
  <si>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</si>
  <si>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</si>
  <si>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</si>
  <si>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</si>
  <si>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</si>
  <si>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</si>
  <si>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</si>
  <si>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</si>
  <si>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</si>
  <si>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</si>
  <si>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</si>
  <si>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</si>
  <si>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</si>
  <si>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</si>
  <si>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</si>
  <si>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</si>
  <si>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</si>
  <si>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</si>
  <si>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</si>
  <si>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</si>
  <si>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</si>
  <si>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</si>
  <si>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</si>
  <si>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</si>
  <si>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</si>
  <si>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</si>
  <si>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</si>
  <si>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</si>
  <si>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</si>
  <si>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>Бюджетные назначения на 2023г.</t>
  </si>
  <si>
    <t xml:space="preserve"> «Айрюмовское сельское поселение» за  июнь 2023 год (нарастающим итогом с начала года)</t>
  </si>
  <si>
    <t>Исполнение бюджетных назначений за июнь 2023г.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</si>
</sst>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36" zoomScaleNormal="136" zoomScalePageLayoutView="0" workbookViewId="0" topLeftCell="A1">
      <selection activeCell="D49" sqref="D49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8" customWidth="1"/>
    <col min="7" max="7" width="19.875" style="0" customWidth="1"/>
    <col min="8" max="8" width="16.75390625" style="0" customWidth="1"/>
  </cols>
  <sheetData>
    <row r="1" spans="2:6" ht="12.75" customHeight="1">
      <c r="B1" s="49" t="s">
        <v>36</v>
      </c>
      <c r="C1" s="49"/>
      <c r="D1" s="41"/>
      <c r="E1" s="41"/>
      <c r="F1" s="41"/>
    </row>
    <row r="2" spans="2:6" ht="12.75" customHeight="1">
      <c r="B2" s="49"/>
      <c r="C2" s="49"/>
      <c r="D2" s="41"/>
      <c r="E2" s="41"/>
      <c r="F2" s="41"/>
    </row>
    <row r="3" spans="2:6" ht="12.75" customHeight="1">
      <c r="B3" s="49"/>
      <c r="C3" s="49"/>
      <c r="D3" s="41"/>
      <c r="E3" s="41"/>
      <c r="F3" s="41"/>
    </row>
    <row r="4" spans="2:6" ht="12.75" customHeight="1">
      <c r="B4" s="49"/>
      <c r="C4" s="49"/>
      <c r="D4" s="41"/>
      <c r="E4" s="41"/>
      <c r="F4" s="41"/>
    </row>
    <row r="5" spans="2:6" ht="12.75" customHeight="1">
      <c r="B5" s="49"/>
      <c r="C5" s="49"/>
      <c r="D5" s="41"/>
      <c r="E5" s="41"/>
      <c r="F5" s="41"/>
    </row>
    <row r="6" spans="2:6" ht="12.75" customHeight="1">
      <c r="B6" s="49"/>
      <c r="C6" s="49"/>
      <c r="D6" s="7"/>
      <c r="E6" s="7"/>
      <c r="F6" s="33"/>
    </row>
    <row r="7" spans="2:6" ht="12.75" customHeight="1">
      <c r="B7" s="49"/>
      <c r="C7" s="49"/>
      <c r="D7" s="7"/>
      <c r="E7" s="7"/>
      <c r="F7" s="33"/>
    </row>
    <row r="8" spans="2:6" ht="12.75" customHeight="1">
      <c r="B8" s="49"/>
      <c r="C8" s="49"/>
      <c r="D8" s="7"/>
      <c r="E8" s="7"/>
      <c r="F8" s="33"/>
    </row>
    <row r="9" spans="1:6" ht="15.75">
      <c r="A9" s="8"/>
      <c r="B9" s="9" t="s">
        <v>32</v>
      </c>
      <c r="C9" s="9"/>
      <c r="D9" s="9"/>
      <c r="E9" s="9"/>
      <c r="F9" s="34"/>
    </row>
    <row r="10" spans="1:6" ht="15.75">
      <c r="A10" s="8"/>
      <c r="B10" s="9" t="s">
        <v>66</v>
      </c>
      <c r="C10" s="9"/>
      <c r="D10" s="9"/>
      <c r="E10" s="9"/>
      <c r="F10" s="34"/>
    </row>
    <row r="11" spans="1:6" ht="15">
      <c r="A11" s="8"/>
      <c r="B11" s="8"/>
      <c r="C11" s="8"/>
      <c r="D11" s="8"/>
      <c r="E11" s="8"/>
      <c r="F11" s="35" t="s">
        <v>49</v>
      </c>
    </row>
    <row r="12" spans="1:7" ht="52.5" customHeight="1">
      <c r="A12" s="25" t="s">
        <v>33</v>
      </c>
      <c r="B12" s="26" t="s">
        <v>0</v>
      </c>
      <c r="C12" s="12" t="s">
        <v>65</v>
      </c>
      <c r="D12" s="12" t="s">
        <v>67</v>
      </c>
      <c r="E12" s="12" t="s">
        <v>52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14308.599999999999</v>
      </c>
      <c r="D13" s="15">
        <f>D14+D29</f>
        <v>5466.844000000001</v>
      </c>
      <c r="E13" s="15">
        <f>D13-C13</f>
        <v>-8841.755999999998</v>
      </c>
      <c r="F13" s="24">
        <f>D13/C13*100</f>
        <v>38.20670086521394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14057.599999999999</v>
      </c>
      <c r="D14" s="15">
        <f>D15+D17+D22+D24+D27</f>
        <v>5224.844000000001</v>
      </c>
      <c r="E14" s="12">
        <f>D14-C14</f>
        <v>-8832.755999999998</v>
      </c>
      <c r="F14" s="24">
        <f aca="true" t="shared" si="0" ref="F14:F32">D14/C14*100</f>
        <v>37.167396995219676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7270</v>
      </c>
      <c r="D15" s="16">
        <f>$D$16</f>
        <v>2173.34</v>
      </c>
      <c r="E15" s="17">
        <f>D15-C15</f>
        <v>-5096.66</v>
      </c>
      <c r="F15" s="24">
        <f t="shared" si="0"/>
        <v>29.89463548830812</v>
      </c>
      <c r="G15" s="3"/>
    </row>
    <row r="16" spans="1:7" ht="19.5" customHeight="1">
      <c r="A16" s="23" t="s">
        <v>61</v>
      </c>
      <c r="B16" s="29" t="s">
        <v>5</v>
      </c>
      <c r="C16" s="16">
        <v>7270</v>
      </c>
      <c r="D16" s="16">
        <v>2173.34</v>
      </c>
      <c r="E16" s="16">
        <f>D16-C16</f>
        <v>-5096.66</v>
      </c>
      <c r="F16" s="24">
        <f t="shared" si="0"/>
        <v>29.89463548830812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1520.5</v>
      </c>
      <c r="D17" s="17">
        <f>D18+D19+D20+D21</f>
        <v>659.547</v>
      </c>
      <c r="E17" s="14">
        <f>E18+E19+E20+E21</f>
        <v>-860.953</v>
      </c>
      <c r="F17" s="24">
        <f t="shared" si="0"/>
        <v>43.376981256165735</v>
      </c>
      <c r="G17" s="1"/>
    </row>
    <row r="18" spans="1:7" ht="30" customHeight="1">
      <c r="A18" s="23" t="s">
        <v>38</v>
      </c>
      <c r="B18" s="29" t="s">
        <v>26</v>
      </c>
      <c r="C18" s="16">
        <v>680.3</v>
      </c>
      <c r="D18" s="16">
        <v>340</v>
      </c>
      <c r="E18" s="13">
        <f>D18-C18</f>
        <v>-340.29999999999995</v>
      </c>
      <c r="F18" s="24">
        <f t="shared" si="0"/>
        <v>49.97795090401294</v>
      </c>
      <c r="G18" s="1"/>
    </row>
    <row r="19" spans="1:7" ht="24" customHeight="1">
      <c r="A19" s="23" t="s">
        <v>39</v>
      </c>
      <c r="B19" s="29" t="s">
        <v>27</v>
      </c>
      <c r="C19" s="16">
        <v>3.8</v>
      </c>
      <c r="D19" s="16">
        <v>1.767</v>
      </c>
      <c r="E19" s="13">
        <f>D19-C19</f>
        <v>-2.033</v>
      </c>
      <c r="F19" s="24">
        <f t="shared" si="0"/>
        <v>46.5</v>
      </c>
      <c r="G19" s="1"/>
    </row>
    <row r="20" spans="1:7" ht="32.25" customHeight="1">
      <c r="A20" s="23" t="s">
        <v>40</v>
      </c>
      <c r="B20" s="29" t="s">
        <v>28</v>
      </c>
      <c r="C20" s="16">
        <v>920.7</v>
      </c>
      <c r="D20" s="16">
        <v>360.202</v>
      </c>
      <c r="E20" s="13">
        <f>D20-C20</f>
        <v>-560.498</v>
      </c>
      <c r="F20" s="24">
        <f t="shared" si="0"/>
        <v>39.122624090366024</v>
      </c>
      <c r="G20" s="1"/>
    </row>
    <row r="21" spans="1:7" ht="35.25" customHeight="1">
      <c r="A21" s="23" t="s">
        <v>29</v>
      </c>
      <c r="B21" s="29" t="s">
        <v>30</v>
      </c>
      <c r="C21" s="16">
        <v>-84.3</v>
      </c>
      <c r="D21" s="16">
        <v>-42.422</v>
      </c>
      <c r="E21" s="16">
        <f>D21-C21</f>
        <v>41.878</v>
      </c>
      <c r="F21" s="24">
        <f t="shared" si="0"/>
        <v>50.32265717674969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2479.8</v>
      </c>
      <c r="D22" s="16">
        <f>$D$23</f>
        <v>1409.848</v>
      </c>
      <c r="E22" s="14">
        <f>E23</f>
        <v>-1069.9520000000002</v>
      </c>
      <c r="F22" s="24">
        <f t="shared" si="0"/>
        <v>56.85329462053391</v>
      </c>
      <c r="G22" s="2"/>
    </row>
    <row r="23" spans="1:7" ht="19.5" customHeight="1">
      <c r="A23" s="23" t="s">
        <v>8</v>
      </c>
      <c r="B23" s="18" t="s">
        <v>9</v>
      </c>
      <c r="C23" s="13">
        <v>2479.8</v>
      </c>
      <c r="D23" s="16">
        <v>1409.848</v>
      </c>
      <c r="E23" s="13">
        <f>D23-C23</f>
        <v>-1069.9520000000002</v>
      </c>
      <c r="F23" s="24">
        <f t="shared" si="0"/>
        <v>56.85329462053391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2787.3</v>
      </c>
      <c r="D24" s="17">
        <f>D25+D26</f>
        <v>982.109</v>
      </c>
      <c r="E24" s="14">
        <f>E25+E26</f>
        <v>-1805.191</v>
      </c>
      <c r="F24" s="24">
        <f t="shared" si="0"/>
        <v>35.23513794711728</v>
      </c>
      <c r="G24" s="2"/>
    </row>
    <row r="25" spans="1:7" ht="16.5" customHeight="1">
      <c r="A25" s="23" t="s">
        <v>18</v>
      </c>
      <c r="B25" s="31" t="s">
        <v>17</v>
      </c>
      <c r="C25" s="16">
        <v>200.3</v>
      </c>
      <c r="D25" s="16">
        <v>25.592</v>
      </c>
      <c r="E25" s="13">
        <f>D25-C25</f>
        <v>-174.70800000000003</v>
      </c>
      <c r="F25" s="24">
        <f t="shared" si="0"/>
        <v>12.776834747878182</v>
      </c>
      <c r="G25" s="2"/>
    </row>
    <row r="26" spans="1:7" ht="13.5" customHeight="1">
      <c r="A26" s="23" t="s">
        <v>62</v>
      </c>
      <c r="B26" s="29" t="s">
        <v>19</v>
      </c>
      <c r="C26" s="16">
        <v>2587</v>
      </c>
      <c r="D26" s="16">
        <v>956.517</v>
      </c>
      <c r="E26" s="13">
        <f>D26-C26</f>
        <v>-1630.483</v>
      </c>
      <c r="F26" s="24">
        <f>D26/C26*100</f>
        <v>36.97398531117124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</f>
        <v>251</v>
      </c>
      <c r="D29" s="24">
        <f>D30+D35</f>
        <v>242</v>
      </c>
      <c r="E29" s="24">
        <f>E30+E35</f>
        <v>-9</v>
      </c>
      <c r="F29" s="24">
        <f>D29/C29*100</f>
        <v>96.41434262948208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18</v>
      </c>
      <c r="D30" s="15">
        <f>D31+D32</f>
        <v>9</v>
      </c>
      <c r="E30" s="12">
        <f>D30-C30</f>
        <v>-9</v>
      </c>
      <c r="F30" s="24">
        <f t="shared" si="0"/>
        <v>50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18</v>
      </c>
      <c r="D32" s="16">
        <v>9</v>
      </c>
      <c r="E32" s="13">
        <f>D32-C32</f>
        <v>-9</v>
      </c>
      <c r="F32" s="19">
        <f t="shared" si="0"/>
        <v>50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56</v>
      </c>
      <c r="B35" s="30" t="s">
        <v>53</v>
      </c>
      <c r="C35" s="24">
        <f>C36</f>
        <v>233</v>
      </c>
      <c r="D35" s="24">
        <f>D36</f>
        <v>233</v>
      </c>
      <c r="E35" s="16">
        <f>D35-C35</f>
        <v>0</v>
      </c>
      <c r="F35" s="19">
        <f>D35/C35*100</f>
        <v>100</v>
      </c>
      <c r="G35" s="1"/>
      <c r="H35" s="6"/>
    </row>
    <row r="36" spans="1:8" ht="25.5">
      <c r="A36" s="18" t="s">
        <v>55</v>
      </c>
      <c r="B36" s="29" t="s">
        <v>54</v>
      </c>
      <c r="C36" s="19">
        <v>233</v>
      </c>
      <c r="D36" s="16">
        <v>233</v>
      </c>
      <c r="E36" s="16">
        <f>D36-C36</f>
        <v>0</v>
      </c>
      <c r="F36" s="19">
        <f>D36/C36*100</f>
        <v>100</v>
      </c>
      <c r="G36" s="1"/>
      <c r="H36" s="6"/>
    </row>
    <row r="37" spans="1:7" ht="32.25" customHeight="1">
      <c r="A37" s="50" t="s">
        <v>13</v>
      </c>
      <c r="B37" s="43" t="s">
        <v>14</v>
      </c>
      <c r="C37" s="42">
        <f>$C$39</f>
        <v>9154.150000000001</v>
      </c>
      <c r="D37" s="42">
        <f>D39</f>
        <v>1638.056</v>
      </c>
      <c r="E37" s="42">
        <f>E39+E45</f>
        <v>-7351.594000000001</v>
      </c>
      <c r="F37" s="44">
        <f>F39+F45</f>
        <v>67.89413544676458</v>
      </c>
      <c r="G37" s="2"/>
    </row>
    <row r="38" spans="1:7" ht="12" customHeight="1">
      <c r="A38" s="50"/>
      <c r="B38" s="43"/>
      <c r="C38" s="43"/>
      <c r="D38" s="42"/>
      <c r="E38" s="43"/>
      <c r="F38" s="44"/>
      <c r="G38" s="2"/>
    </row>
    <row r="39" spans="1:7" ht="53.25" customHeight="1">
      <c r="A39" s="27" t="s">
        <v>42</v>
      </c>
      <c r="B39" s="12" t="s">
        <v>41</v>
      </c>
      <c r="C39" s="15">
        <f>C40+C45+C43</f>
        <v>9154.150000000001</v>
      </c>
      <c r="D39" s="15">
        <f>D40+D45+D43</f>
        <v>1638.056</v>
      </c>
      <c r="E39" s="12">
        <f>D39-C39</f>
        <v>-7516.094000000001</v>
      </c>
      <c r="F39" s="24">
        <f aca="true" t="shared" si="1" ref="F39:F47">D39/C39*100</f>
        <v>17.89413544676458</v>
      </c>
      <c r="G39" s="2"/>
    </row>
    <row r="40" spans="1:7" ht="27" customHeight="1">
      <c r="A40" s="22" t="s">
        <v>51</v>
      </c>
      <c r="B40" s="21" t="s">
        <v>50</v>
      </c>
      <c r="C40" s="15">
        <f>C41+C42</f>
        <v>617.2</v>
      </c>
      <c r="D40" s="15">
        <f>D41+D42</f>
        <v>308.556</v>
      </c>
      <c r="E40" s="12">
        <f>E41+E42</f>
        <v>308.64400000000006</v>
      </c>
      <c r="F40" s="24">
        <f>D40/C40*100</f>
        <v>49.99287103046014</v>
      </c>
      <c r="G40" s="2"/>
    </row>
    <row r="41" spans="1:7" ht="45" customHeight="1">
      <c r="A41" s="39" t="s">
        <v>43</v>
      </c>
      <c r="B41" s="13" t="s">
        <v>25</v>
      </c>
      <c r="C41" s="16">
        <v>617.2</v>
      </c>
      <c r="D41" s="16">
        <v>308.556</v>
      </c>
      <c r="E41" s="13">
        <f>C41-D41</f>
        <v>308.64400000000006</v>
      </c>
      <c r="F41" s="24">
        <f t="shared" si="1"/>
        <v>49.99287103046014</v>
      </c>
      <c r="G41" s="2"/>
    </row>
    <row r="42" spans="1:7" ht="45" customHeight="1">
      <c r="A42" s="23" t="s">
        <v>64</v>
      </c>
      <c r="B42" s="13" t="s">
        <v>63</v>
      </c>
      <c r="C42" s="16">
        <v>0</v>
      </c>
      <c r="D42" s="16">
        <v>0</v>
      </c>
      <c r="E42" s="13">
        <f>C42-D42</f>
        <v>0</v>
      </c>
      <c r="F42" s="24" t="e">
        <f>D42/C42*100</f>
        <v>#DIV/0!</v>
      </c>
      <c r="G42" s="2"/>
    </row>
    <row r="43" spans="1:7" ht="45" customHeight="1">
      <c r="A43" s="27" t="s">
        <v>57</v>
      </c>
      <c r="B43" s="12" t="s">
        <v>59</v>
      </c>
      <c r="C43" s="15">
        <f>C44</f>
        <v>8207.95</v>
      </c>
      <c r="D43" s="15">
        <f>D44</f>
        <v>1165</v>
      </c>
      <c r="E43" s="15">
        <f>E44</f>
        <v>7042.950000000001</v>
      </c>
      <c r="F43" s="24">
        <f t="shared" si="1"/>
        <v>14.193556247296826</v>
      </c>
      <c r="G43" s="2"/>
    </row>
    <row r="44" spans="1:7" ht="45" customHeight="1">
      <c r="A44" s="23" t="s">
        <v>58</v>
      </c>
      <c r="B44" s="13" t="s">
        <v>60</v>
      </c>
      <c r="C44" s="16">
        <v>8207.95</v>
      </c>
      <c r="D44" s="16">
        <v>1165</v>
      </c>
      <c r="E44" s="13">
        <f>C44-D44</f>
        <v>7042.950000000001</v>
      </c>
      <c r="F44" s="24">
        <f t="shared" si="1"/>
        <v>14.193556247296826</v>
      </c>
      <c r="G44" s="2"/>
    </row>
    <row r="45" spans="1:7" ht="41.25" customHeight="1">
      <c r="A45" s="27" t="s">
        <v>44</v>
      </c>
      <c r="B45" s="12" t="s">
        <v>47</v>
      </c>
      <c r="C45" s="15">
        <f>C46+C47</f>
        <v>329</v>
      </c>
      <c r="D45" s="15">
        <f>D46+D47</f>
        <v>164.5</v>
      </c>
      <c r="E45" s="12">
        <f>E46+E47</f>
        <v>164.5</v>
      </c>
      <c r="F45" s="24">
        <f t="shared" si="1"/>
        <v>50</v>
      </c>
      <c r="G45" s="2"/>
    </row>
    <row r="46" spans="1:7" ht="57.75" customHeight="1">
      <c r="A46" s="23" t="s">
        <v>45</v>
      </c>
      <c r="B46" s="13" t="s">
        <v>48</v>
      </c>
      <c r="C46" s="16">
        <v>296</v>
      </c>
      <c r="D46" s="16">
        <v>148</v>
      </c>
      <c r="E46" s="16">
        <f>C46-D46</f>
        <v>148</v>
      </c>
      <c r="F46" s="24">
        <f t="shared" si="1"/>
        <v>50</v>
      </c>
      <c r="G46" s="5"/>
    </row>
    <row r="47" spans="1:7" ht="18" customHeight="1">
      <c r="A47" s="51" t="s">
        <v>46</v>
      </c>
      <c r="B47" s="52" t="s">
        <v>23</v>
      </c>
      <c r="C47" s="40">
        <v>33</v>
      </c>
      <c r="D47" s="40">
        <v>16.5</v>
      </c>
      <c r="E47" s="40">
        <f>C47-D47</f>
        <v>16.5</v>
      </c>
      <c r="F47" s="45">
        <f t="shared" si="1"/>
        <v>50</v>
      </c>
      <c r="G47" s="5"/>
    </row>
    <row r="48" spans="1:7" ht="50.25" customHeight="1">
      <c r="A48" s="51"/>
      <c r="B48" s="52"/>
      <c r="C48" s="40"/>
      <c r="D48" s="40"/>
      <c r="E48" s="40"/>
      <c r="F48" s="46"/>
      <c r="G48" s="5"/>
    </row>
    <row r="49" spans="1:7" ht="18.75">
      <c r="A49" s="32"/>
      <c r="B49" s="12" t="s">
        <v>15</v>
      </c>
      <c r="C49" s="15">
        <f>C37+C13</f>
        <v>23462.75</v>
      </c>
      <c r="D49" s="15">
        <f>D13+D37</f>
        <v>7104.9000000000015</v>
      </c>
      <c r="E49" s="12">
        <f>D49-C49</f>
        <v>-16357.849999999999</v>
      </c>
      <c r="F49" s="24">
        <f>D49/C49*100</f>
        <v>30.28161660504417</v>
      </c>
      <c r="G49" s="2"/>
    </row>
    <row r="50" spans="1:6" ht="15.75">
      <c r="A50" s="10"/>
      <c r="B50" s="8"/>
      <c r="C50" s="8"/>
      <c r="D50" s="8"/>
      <c r="E50" s="8"/>
      <c r="F50" s="36"/>
    </row>
    <row r="51" spans="1:6" ht="15.75">
      <c r="A51" s="10"/>
      <c r="B51" s="8"/>
      <c r="C51" s="8"/>
      <c r="D51" s="8"/>
      <c r="E51" s="8"/>
      <c r="F51" s="36"/>
    </row>
    <row r="52" spans="1:6" ht="15.75">
      <c r="A52" s="47"/>
      <c r="B52" s="48"/>
      <c r="C52" s="48"/>
      <c r="D52" s="11"/>
      <c r="E52" s="11"/>
      <c r="F52" s="37"/>
    </row>
    <row r="53" spans="1:6" ht="15.75">
      <c r="A53" s="10"/>
      <c r="B53" s="8"/>
      <c r="C53" s="8"/>
      <c r="D53" s="8"/>
      <c r="E53" s="8"/>
      <c r="F53" s="36"/>
    </row>
  </sheetData>
  <sheetProtection/>
  <mergeCells count="15">
    <mergeCell ref="A52:C52"/>
    <mergeCell ref="B1:C8"/>
    <mergeCell ref="C37:C38"/>
    <mergeCell ref="C47:C48"/>
    <mergeCell ref="A37:A38"/>
    <mergeCell ref="B37:B38"/>
    <mergeCell ref="A47:A48"/>
    <mergeCell ref="B47:B48"/>
    <mergeCell ref="E47:E48"/>
    <mergeCell ref="D47:D48"/>
    <mergeCell ref="D1:F5"/>
    <mergeCell ref="D37:D38"/>
    <mergeCell ref="E37:E38"/>
    <mergeCell ref="F37:F38"/>
    <mergeCell ref="F47:F48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2023-09-05T10:48:03Z</dcterms:modified>
  <cp:category/>
  <cp:version/>
  <cp:contentType/>
  <cp:contentStatus/>
</cp:coreProperties>
</file>